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OIT2569/O10/O10 เผื่อแก้/"/>
    </mc:Choice>
  </mc:AlternateContent>
  <xr:revisionPtr revIDLastSave="69" documentId="13_ncr:1_{1DFF0A3A-1612-4445-845C-3328983F9E71}" xr6:coauthVersionLast="47" xr6:coauthVersionMax="47" xr10:uidLastSave="{25A5D3B2-4DA8-45C4-AE6F-D6D0E38188E6}"/>
  <bookViews>
    <workbookView xWindow="-108" yWindow="-108" windowWidth="23256" windowHeight="12456" xr2:uid="{00000000-000D-0000-FFFF-FFFF00000000}"/>
  </bookViews>
  <sheets>
    <sheet name="รายงานผลผการใช้จ่ายงบประมา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D19" i="1"/>
  <c r="F30" i="1"/>
  <c r="F31" i="1"/>
  <c r="F29" i="1"/>
  <c r="F19" i="1" l="1"/>
  <c r="F24" i="1" s="1"/>
  <c r="F15" i="1"/>
  <c r="F16" i="1"/>
  <c r="F17" i="1"/>
  <c r="F18" i="1"/>
  <c r="F25" i="1"/>
  <c r="F26" i="1"/>
  <c r="F27" i="1"/>
  <c r="F28" i="1"/>
  <c r="F14" i="1"/>
  <c r="F10" i="1"/>
  <c r="F11" i="1"/>
  <c r="F12" i="1"/>
  <c r="F13" i="1"/>
  <c r="F9" i="1"/>
  <c r="F7" i="1"/>
  <c r="D24" i="1"/>
  <c r="D32" i="1" s="1"/>
  <c r="E24" i="1"/>
  <c r="E32" i="1" l="1"/>
  <c r="F32" i="1" s="1"/>
</calcChain>
</file>

<file path=xl/sharedStrings.xml><?xml version="1.0" encoding="utf-8"?>
<sst xmlns="http://schemas.openxmlformats.org/spreadsheetml/2006/main" count="99" uniqueCount="58">
  <si>
    <t>ที่</t>
  </si>
  <si>
    <t>ชื่อโครงการ/กิจกรรม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</si>
  <si>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</si>
  <si>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</si>
  <si>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</si>
  <si>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</si>
  <si>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ปัญหา/อุปสรรคแนวทางการแก้ไข</t>
  </si>
  <si>
    <t xml:space="preserve"> - ค่าสาธารณูปโภค</t>
  </si>
  <si>
    <t>ค่าใช้จ่ายสาธารณูปโภคลดลง</t>
  </si>
  <si>
    <t xml:space="preserve"> ค่าตอบแทน 5 ค่า</t>
  </si>
  <si>
    <t>ความพึงพอใจของผู้เสียหาย พยาน ผู้ต้องหา ต่อการดำเนินมาตรการ คุ้มครองสิทธิ์ตามหลักสิทธิมนุษยชน</t>
  </si>
  <si>
    <t xml:space="preserve"> 1.ค่าตอบแทนคุ้มครองพยาน</t>
  </si>
  <si>
    <t>เบิกจ่ายเงินตามระเบียบฯสำเร็จตามเป้าหมาย</t>
  </si>
  <si>
    <t xml:space="preserve"> </t>
  </si>
  <si>
    <t xml:space="preserve"> 2.ค่าตอบแทนนักจิตวิทยา</t>
  </si>
  <si>
    <t>ดำเนินการสำเร็จตามเป้าหมาย</t>
  </si>
  <si>
    <t xml:space="preserve"> 3.ค่าตอบแทนชันสูตรพลิกศพ</t>
  </si>
  <si>
    <t xml:space="preserve"> 4.ค่าส่งหมายเรียกพยาน</t>
  </si>
  <si>
    <t xml:space="preserve"> - ค่าตอบแทนล่วงเวลา</t>
  </si>
  <si>
    <t>เจ้าหน้าที่มีขวัญและกำลังใจในการปฏิบัติหน้าที่ การเบิกจ่ายสำเร็จตามเป้าหมาย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</si>
  <si>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</si>
  <si>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</si>
  <si>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</si>
  <si>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</si>
  <si>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</si>
  <si>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</si>
  <si>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</si>
  <si>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</si>
  <si>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ใช้ยานพาหนะในการปฏิบัติหน้าที่ 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</si>
  <si>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</si>
  <si>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ป้องกันการเกิดอุบัติเหตุทางถนน</t>
  </si>
  <si>
    <t>โครงการบริหารจัดการสกัดกั้นยาเสพติด (Heart Land)</t>
  </si>
  <si>
    <t>สามารถสกัดกั้นและปราบปรามทำลายเครือข่ายการค้ายาเสพติดรายสำคัญ</t>
  </si>
  <si>
    <t>โครงการสลายโครงสร้างเครือข่ายผู้มีอิทธิพล</t>
  </si>
  <si>
    <t>รวม</t>
  </si>
  <si>
    <t>โครงการบังคับใช้กฏหมาย อำนวยความยุติธรรมและบริการประชาชน</t>
  </si>
  <si>
    <t>ยอดยกไป</t>
  </si>
  <si>
    <t>ยอดยกมา</t>
  </si>
  <si>
    <t xml:space="preserve"> - ค่าซ่อมแซมยานพาหนะ</t>
  </si>
  <si>
    <t>จัดซื้อจัดจ้างให้เป็นไปตามระเบียบ</t>
  </si>
  <si>
    <t xml:space="preserve"> - ค่าวัสดุน้ำมันเชื้อเพลิงรถจักรยานยนต์ของทางราชการ</t>
  </si>
  <si>
    <t xml:space="preserve"> -ค่าวัสดุน้ำมันเชื้อเพลิงรถยนต์ของทางราชการ</t>
  </si>
  <si>
    <t xml:space="preserve"> 5.ค่าตอบแทนสำนวนคดีอาญา</t>
  </si>
  <si>
    <t>ความพึงพอใจของ พงส.เป็นกำลังใจในการปฏิบัติหน้าที่</t>
  </si>
  <si>
    <t>หน่วยงานมีการดูแลผู้ต้องหาตามหลักสิทธิมนุษยชน</t>
  </si>
  <si>
    <t>ประจำปีงบประมาณ พ.ศ.2569 ( ตุลาคม 2568 - มีนาคม 2569 ไตรมาสที่ 1 - 2 )</t>
  </si>
  <si>
    <t>ข้อมูล ณ วันที่ 1 เมษายน พ.ศ.2569</t>
  </si>
  <si>
    <t xml:space="preserve">         - ทราบ</t>
  </si>
  <si>
    <t>พ.ต.อ.</t>
  </si>
  <si>
    <t>ผู้ตรวจรายงาน</t>
  </si>
  <si>
    <t xml:space="preserve"> 1 เม.ย.2569</t>
  </si>
  <si>
    <t>ยึดอายัดทรัพย์สินของเครือข่ายยาเสพติดตาม พ.ร.บ.มาตรการป้องกันและปราบปรามการฟอกเงิน</t>
  </si>
  <si>
    <t>ไม่มีปัญหา</t>
  </si>
  <si>
    <t>ไม่มีปัญหา (งบประมาณอยู่ที่ ภ.จว.)</t>
  </si>
  <si>
    <t xml:space="preserve">รายงานผลการใช้จ่ายงบประมาณ สถานีตำรวจภูธรทุ่งเขาหลวง จังหวัดร้อยเอ็ด    </t>
  </si>
  <si>
    <t xml:space="preserve">( กุลชาต จันโทริ ) </t>
  </si>
  <si>
    <t>ผกก.สภ.ทุ่งเขาหลวง</t>
  </si>
  <si>
    <t xml:space="preserve"> -กิจกรรมบังคับใช้กฏหมาย และบริการประชาชน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</si>
</sst>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3" fillId="0" borderId="1" xfId="1" applyNumberFormat="1" applyFont="1" applyBorder="1" applyAlignment="1">
      <alignment horizontal="right" vertical="center"/>
    </xf>
    <xf numFmtId="49" fontId="3" fillId="0" borderId="0" xfId="0" applyNumberFormat="1" applyFont="1"/>
    <xf numFmtId="0" fontId="3" fillId="0" borderId="1" xfId="0" applyFont="1" applyBorder="1" applyAlignment="1">
      <alignment horizontal="center" vertical="center" shrinkToFit="1"/>
    </xf>
    <xf numFmtId="0" fontId="3" fillId="0" borderId="1" xfId="1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5" xfId="0" applyFont="1" applyBorder="1"/>
    <xf numFmtId="0" fontId="3" fillId="0" borderId="4" xfId="1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2133599</xdr:colOff>
      <xdr:row>32</xdr:row>
      <xdr:rowOff>83820</xdr:rowOff>
    </xdr:from>
    <xdr:to>
      <xdr:col>2</xdr:col>
      <xdr:colOff>2474594</xdr:colOff>
      <xdr:row>33</xdr:row>
      <xdr:rowOff>167640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64FF6E0-3C66-6B43-869B-97FD55956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1539" y="13243560"/>
          <a:ext cx="340995" cy="3352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M9" sqref="M9"/>
    </sheetView>
  </sheetViews>
  <sheetFormatPr defaultColWidth="9" defaultRowHeight="24.6"/>
  <cols>
    <col min="1" max="1" width="5.44140625" style="22" customWidth="1"/>
    <col min="2" max="2" width="32" style="22" customWidth="1"/>
    <col min="3" max="3" width="41" style="22" customWidth="1"/>
    <col min="4" max="4" width="16.109375" style="22" customWidth="1"/>
    <col min="5" max="5" width="15.6640625" style="22" customWidth="1"/>
    <col min="6" max="6" width="12.5546875" style="22" customWidth="1"/>
    <col min="7" max="7" width="19.6640625" style="22" customWidth="1"/>
    <col min="8" max="16384" width="9" style="22"/>
  </cols>
  <sheetData>
    <row r="1" spans="1:7" ht="20.100000000000001" customHeight="1">
      <c r="A1" s="37" t="s">
        <v>54</v>
      </c>
      <c r="B1" s="37"/>
      <c r="C1" s="37"/>
      <c r="D1" s="37"/>
      <c r="E1" s="37"/>
      <c r="F1" s="37"/>
      <c r="G1" s="37"/>
    </row>
    <row r="2" spans="1:7" ht="20.100000000000001" customHeight="1">
      <c r="A2" s="37" t="s">
        <v>45</v>
      </c>
      <c r="B2" s="37"/>
      <c r="C2" s="37"/>
      <c r="D2" s="37"/>
      <c r="E2" s="37"/>
      <c r="F2" s="37"/>
      <c r="G2" s="37"/>
    </row>
    <row r="3" spans="1:7" ht="20.100000000000001" customHeight="1">
      <c r="A3" s="38" t="s">
        <v>46</v>
      </c>
      <c r="B3" s="38"/>
      <c r="C3" s="38"/>
      <c r="D3" s="38"/>
      <c r="E3" s="38"/>
      <c r="F3" s="38"/>
      <c r="G3" s="38"/>
    </row>
    <row r="4" spans="1:7" ht="42.75" customHeight="1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45" customHeight="1">
      <c r="A5" s="3">
        <v>1</v>
      </c>
      <c r="B5" s="33" t="s">
        <v>35</v>
      </c>
      <c r="C5" s="41"/>
      <c r="D5" s="43"/>
      <c r="E5" s="43"/>
      <c r="F5" s="45"/>
      <c r="G5" s="34"/>
    </row>
    <row r="6" spans="1:7" ht="45" customHeight="1">
      <c r="A6" s="4"/>
      <c r="B6" s="35" t="s">
        <v>57</v>
      </c>
      <c r="C6" s="42"/>
      <c r="D6" s="44"/>
      <c r="E6" s="44"/>
      <c r="F6" s="46"/>
      <c r="G6" s="36"/>
    </row>
    <row r="7" spans="1:7" ht="23.1" customHeight="1">
      <c r="A7" s="5"/>
      <c r="B7" s="6" t="s">
        <v>7</v>
      </c>
      <c r="C7" s="10" t="s">
        <v>8</v>
      </c>
      <c r="D7" s="7">
        <v>25300</v>
      </c>
      <c r="E7" s="8">
        <v>25300</v>
      </c>
      <c r="F7" s="9">
        <f>E7*100/D7</f>
        <v>100</v>
      </c>
      <c r="G7" s="1" t="s">
        <v>52</v>
      </c>
    </row>
    <row r="8" spans="1:7" ht="42.9" customHeight="1">
      <c r="A8" s="5"/>
      <c r="B8" s="6" t="s">
        <v>9</v>
      </c>
      <c r="C8" s="6" t="s">
        <v>10</v>
      </c>
      <c r="D8" s="8"/>
      <c r="E8" s="8"/>
      <c r="F8" s="8"/>
      <c r="G8" s="19"/>
    </row>
    <row r="9" spans="1:7" ht="23.1" customHeight="1">
      <c r="A9" s="5"/>
      <c r="B9" s="6" t="s">
        <v>11</v>
      </c>
      <c r="C9" s="10" t="s">
        <v>15</v>
      </c>
      <c r="D9" s="7">
        <v>2300</v>
      </c>
      <c r="E9" s="8">
        <v>0</v>
      </c>
      <c r="F9" s="9">
        <f>E9*100/D9</f>
        <v>0</v>
      </c>
      <c r="G9" s="1" t="s">
        <v>52</v>
      </c>
    </row>
    <row r="10" spans="1:7" ht="23.1" customHeight="1">
      <c r="A10" s="11" t="s">
        <v>13</v>
      </c>
      <c r="B10" s="6" t="s">
        <v>14</v>
      </c>
      <c r="C10" s="10" t="s">
        <v>15</v>
      </c>
      <c r="D10" s="7">
        <v>700</v>
      </c>
      <c r="E10" s="8">
        <v>0</v>
      </c>
      <c r="F10" s="9">
        <f t="shared" ref="F10:F13" si="0">E10*100/D10</f>
        <v>0</v>
      </c>
      <c r="G10" s="1" t="s">
        <v>52</v>
      </c>
    </row>
    <row r="11" spans="1:7" ht="23.1" customHeight="1">
      <c r="A11" s="5"/>
      <c r="B11" s="6" t="s">
        <v>16</v>
      </c>
      <c r="C11" s="6" t="s">
        <v>12</v>
      </c>
      <c r="D11" s="7">
        <v>16300</v>
      </c>
      <c r="E11" s="8">
        <v>16300</v>
      </c>
      <c r="F11" s="9">
        <f t="shared" si="0"/>
        <v>100</v>
      </c>
      <c r="G11" s="1" t="s">
        <v>52</v>
      </c>
    </row>
    <row r="12" spans="1:7" ht="23.1" customHeight="1">
      <c r="A12" s="5"/>
      <c r="B12" s="6" t="s">
        <v>17</v>
      </c>
      <c r="C12" s="10" t="s">
        <v>15</v>
      </c>
      <c r="D12" s="8">
        <v>500</v>
      </c>
      <c r="E12" s="8">
        <v>0</v>
      </c>
      <c r="F12" s="9">
        <f t="shared" si="0"/>
        <v>0</v>
      </c>
      <c r="G12" s="1" t="s">
        <v>52</v>
      </c>
    </row>
    <row r="13" spans="1:7" ht="23.1" customHeight="1">
      <c r="A13" s="5"/>
      <c r="B13" s="6" t="s">
        <v>42</v>
      </c>
      <c r="C13" s="12" t="s">
        <v>43</v>
      </c>
      <c r="D13" s="7">
        <v>16800</v>
      </c>
      <c r="E13" s="7">
        <v>16800</v>
      </c>
      <c r="F13" s="9">
        <f t="shared" si="0"/>
        <v>100</v>
      </c>
      <c r="G13" s="31" t="s">
        <v>53</v>
      </c>
    </row>
    <row r="14" spans="1:7" ht="42.9" customHeight="1">
      <c r="A14" s="1"/>
      <c r="B14" s="13" t="s">
        <v>18</v>
      </c>
      <c r="C14" s="6" t="s">
        <v>19</v>
      </c>
      <c r="D14" s="7">
        <v>438000</v>
      </c>
      <c r="E14" s="29">
        <v>438000</v>
      </c>
      <c r="F14" s="9">
        <f>E14*100/D14</f>
        <v>100</v>
      </c>
      <c r="G14" s="1" t="s">
        <v>52</v>
      </c>
    </row>
    <row r="15" spans="1:7" ht="42.9" customHeight="1">
      <c r="A15" s="1"/>
      <c r="B15" s="13" t="s">
        <v>20</v>
      </c>
      <c r="C15" s="6" t="s">
        <v>19</v>
      </c>
      <c r="D15" s="7">
        <v>51600</v>
      </c>
      <c r="E15" s="29">
        <v>51600</v>
      </c>
      <c r="F15" s="9">
        <f t="shared" ref="F15:F28" si="1">E15*100/D15</f>
        <v>100</v>
      </c>
      <c r="G15" s="1" t="s">
        <v>52</v>
      </c>
    </row>
    <row r="16" spans="1:7" ht="42.9" customHeight="1">
      <c r="A16" s="11" t="s">
        <v>13</v>
      </c>
      <c r="B16" s="13" t="s">
        <v>21</v>
      </c>
      <c r="C16" s="6" t="s">
        <v>22</v>
      </c>
      <c r="D16" s="7">
        <v>19400</v>
      </c>
      <c r="E16" s="7">
        <v>19400</v>
      </c>
      <c r="F16" s="9">
        <f t="shared" si="1"/>
        <v>100</v>
      </c>
      <c r="G16" s="1" t="s">
        <v>52</v>
      </c>
    </row>
    <row r="17" spans="1:7" ht="23.1" customHeight="1">
      <c r="A17" s="11" t="s">
        <v>13</v>
      </c>
      <c r="B17" s="13" t="s">
        <v>23</v>
      </c>
      <c r="C17" s="6" t="s">
        <v>24</v>
      </c>
      <c r="D17" s="7">
        <v>3400</v>
      </c>
      <c r="E17" s="29">
        <v>3400</v>
      </c>
      <c r="F17" s="9">
        <f t="shared" si="1"/>
        <v>100</v>
      </c>
      <c r="G17" s="1" t="s">
        <v>52</v>
      </c>
    </row>
    <row r="18" spans="1:7" ht="23.1" customHeight="1">
      <c r="A18" s="11" t="s">
        <v>13</v>
      </c>
      <c r="B18" s="13" t="s">
        <v>25</v>
      </c>
      <c r="C18" s="13" t="s">
        <v>26</v>
      </c>
      <c r="D18" s="7">
        <v>2400</v>
      </c>
      <c r="E18" s="29">
        <v>2400</v>
      </c>
      <c r="F18" s="9">
        <f t="shared" si="1"/>
        <v>100</v>
      </c>
      <c r="G18" s="1" t="s">
        <v>52</v>
      </c>
    </row>
    <row r="19" spans="1:7" ht="23.1" customHeight="1">
      <c r="A19" s="1" t="s">
        <v>13</v>
      </c>
      <c r="B19" s="2" t="s">
        <v>36</v>
      </c>
      <c r="C19" s="10" t="s">
        <v>13</v>
      </c>
      <c r="D19" s="16">
        <f>SUM(D5:D18)</f>
        <v>576700</v>
      </c>
      <c r="E19" s="16">
        <f>SUM(E5:E18)</f>
        <v>573200</v>
      </c>
      <c r="F19" s="14">
        <f t="shared" si="1"/>
        <v>99.39309866481706</v>
      </c>
      <c r="G19" s="1" t="s">
        <v>13</v>
      </c>
    </row>
    <row r="20" spans="1:7" ht="20.25" customHeight="1">
      <c r="A20" s="37" t="s">
        <v>54</v>
      </c>
      <c r="B20" s="37"/>
      <c r="C20" s="37"/>
      <c r="D20" s="37"/>
      <c r="E20" s="37"/>
      <c r="F20" s="37"/>
      <c r="G20" s="37"/>
    </row>
    <row r="21" spans="1:7" ht="21" customHeight="1">
      <c r="A21" s="37" t="s">
        <v>45</v>
      </c>
      <c r="B21" s="37"/>
      <c r="C21" s="37"/>
      <c r="D21" s="37"/>
      <c r="E21" s="37"/>
      <c r="F21" s="37"/>
      <c r="G21" s="37"/>
    </row>
    <row r="22" spans="1:7" ht="21.75" customHeight="1">
      <c r="A22" s="38" t="s">
        <v>46</v>
      </c>
      <c r="B22" s="38"/>
      <c r="C22" s="38"/>
      <c r="D22" s="38"/>
      <c r="E22" s="38"/>
      <c r="F22" s="38"/>
      <c r="G22" s="38"/>
    </row>
    <row r="23" spans="1:7" ht="40.5" customHeight="1">
      <c r="A23" s="1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</row>
    <row r="24" spans="1:7">
      <c r="A24" s="17"/>
      <c r="B24" s="2" t="s">
        <v>37</v>
      </c>
      <c r="C24" s="2"/>
      <c r="D24" s="18">
        <f>D19</f>
        <v>576700</v>
      </c>
      <c r="E24" s="18">
        <f>E19</f>
        <v>573200</v>
      </c>
      <c r="F24" s="14">
        <f>F19</f>
        <v>99.39309866481706</v>
      </c>
      <c r="G24" s="2"/>
    </row>
    <row r="25" spans="1:7" ht="29.25" customHeight="1">
      <c r="A25" s="11" t="s">
        <v>13</v>
      </c>
      <c r="B25" s="6" t="s">
        <v>27</v>
      </c>
      <c r="C25" s="6" t="s">
        <v>44</v>
      </c>
      <c r="D25" s="7">
        <v>4600</v>
      </c>
      <c r="E25" s="32">
        <v>0</v>
      </c>
      <c r="F25" s="9">
        <f t="shared" si="1"/>
        <v>0</v>
      </c>
      <c r="G25" s="1" t="s">
        <v>52</v>
      </c>
    </row>
    <row r="26" spans="1:7" ht="27.75" customHeight="1">
      <c r="A26" s="5" t="s">
        <v>13</v>
      </c>
      <c r="B26" s="13" t="s">
        <v>38</v>
      </c>
      <c r="C26" s="19" t="s">
        <v>39</v>
      </c>
      <c r="D26" s="7">
        <v>8800</v>
      </c>
      <c r="E26" s="8">
        <v>8800</v>
      </c>
      <c r="F26" s="9">
        <f t="shared" si="1"/>
        <v>100</v>
      </c>
      <c r="G26" s="1" t="s">
        <v>52</v>
      </c>
    </row>
    <row r="27" spans="1:7" ht="49.2">
      <c r="A27" s="11" t="s">
        <v>13</v>
      </c>
      <c r="B27" s="13" t="s">
        <v>41</v>
      </c>
      <c r="C27" s="13" t="s">
        <v>28</v>
      </c>
      <c r="D27" s="7">
        <v>202500</v>
      </c>
      <c r="E27" s="7">
        <v>202500</v>
      </c>
      <c r="F27" s="9">
        <f t="shared" si="1"/>
        <v>100</v>
      </c>
      <c r="G27" s="1" t="s">
        <v>52</v>
      </c>
    </row>
    <row r="28" spans="1:7" ht="45.75" customHeight="1">
      <c r="A28" s="11"/>
      <c r="B28" s="13" t="s">
        <v>40</v>
      </c>
      <c r="C28" s="13" t="s">
        <v>28</v>
      </c>
      <c r="D28" s="7">
        <v>351000</v>
      </c>
      <c r="E28" s="7">
        <v>351000</v>
      </c>
      <c r="F28" s="9">
        <f t="shared" si="1"/>
        <v>100</v>
      </c>
      <c r="G28" s="1" t="s">
        <v>52</v>
      </c>
    </row>
    <row r="29" spans="1:7" ht="45" customHeight="1">
      <c r="A29" s="20">
        <v>2</v>
      </c>
      <c r="B29" s="6" t="s">
        <v>29</v>
      </c>
      <c r="C29" s="21" t="s">
        <v>30</v>
      </c>
      <c r="D29" s="7">
        <v>42000</v>
      </c>
      <c r="E29" s="7">
        <v>42000</v>
      </c>
      <c r="F29" s="9">
        <f t="shared" ref="F29:F31" si="2">E29*100/D29</f>
        <v>100</v>
      </c>
      <c r="G29" s="1" t="s">
        <v>52</v>
      </c>
    </row>
    <row r="30" spans="1:7" ht="49.2">
      <c r="A30" s="15">
        <v>3</v>
      </c>
      <c r="B30" s="6" t="s">
        <v>31</v>
      </c>
      <c r="C30" s="13" t="s">
        <v>32</v>
      </c>
      <c r="D30" s="7">
        <v>5000</v>
      </c>
      <c r="E30" s="7">
        <v>5000</v>
      </c>
      <c r="F30" s="9">
        <f t="shared" si="2"/>
        <v>100</v>
      </c>
      <c r="G30" s="1" t="s">
        <v>52</v>
      </c>
    </row>
    <row r="31" spans="1:7" ht="47.25" customHeight="1">
      <c r="A31" s="15">
        <v>4</v>
      </c>
      <c r="B31" s="13" t="s">
        <v>33</v>
      </c>
      <c r="C31" s="13" t="s">
        <v>51</v>
      </c>
      <c r="D31" s="7">
        <v>5700</v>
      </c>
      <c r="E31" s="7">
        <v>5700</v>
      </c>
      <c r="F31" s="9">
        <f t="shared" si="2"/>
        <v>100</v>
      </c>
      <c r="G31" s="1" t="s">
        <v>52</v>
      </c>
    </row>
    <row r="32" spans="1:7">
      <c r="A32" s="11"/>
      <c r="B32" s="11" t="s">
        <v>34</v>
      </c>
      <c r="C32" s="1"/>
      <c r="D32" s="16">
        <f>SUM(D24:D31)</f>
        <v>1196300</v>
      </c>
      <c r="E32" s="16">
        <f>SUM(E24:E31)</f>
        <v>1188200</v>
      </c>
      <c r="F32" s="14">
        <f>E32*100/D32</f>
        <v>99.322912312964974</v>
      </c>
      <c r="G32" s="1"/>
    </row>
    <row r="33" spans="1:7" ht="20.25" customHeight="1">
      <c r="C33" s="30" t="s">
        <v>47</v>
      </c>
    </row>
    <row r="34" spans="1:7" ht="20.25" customHeight="1">
      <c r="A34" s="25" t="s">
        <v>13</v>
      </c>
      <c r="B34" s="23"/>
      <c r="C34" s="24" t="s">
        <v>48</v>
      </c>
      <c r="D34" s="26" t="s">
        <v>49</v>
      </c>
      <c r="E34" s="27"/>
      <c r="G34" s="28" t="s">
        <v>13</v>
      </c>
    </row>
    <row r="35" spans="1:7">
      <c r="A35" s="39" t="s">
        <v>55</v>
      </c>
      <c r="B35" s="39"/>
      <c r="C35" s="39"/>
      <c r="D35" s="39"/>
      <c r="E35" s="39"/>
      <c r="F35" s="39"/>
      <c r="G35" s="39"/>
    </row>
    <row r="36" spans="1:7">
      <c r="A36" s="40" t="s">
        <v>56</v>
      </c>
      <c r="B36" s="40"/>
      <c r="C36" s="40"/>
      <c r="D36" s="40"/>
      <c r="E36" s="40"/>
      <c r="F36" s="40"/>
      <c r="G36" s="40"/>
    </row>
    <row r="37" spans="1:7">
      <c r="A37" s="39" t="s">
        <v>50</v>
      </c>
      <c r="B37" s="39"/>
      <c r="C37" s="39"/>
      <c r="D37" s="39"/>
      <c r="E37" s="39"/>
      <c r="F37" s="39"/>
      <c r="G37" s="39"/>
    </row>
  </sheetData>
  <mergeCells count="9">
    <mergeCell ref="A1:G1"/>
    <mergeCell ref="A2:G2"/>
    <mergeCell ref="A3:G3"/>
    <mergeCell ref="A35:G35"/>
    <mergeCell ref="A37:G37"/>
    <mergeCell ref="A36:G36"/>
    <mergeCell ref="A20:G20"/>
    <mergeCell ref="A21:G21"/>
    <mergeCell ref="A22:G22"/>
  </mergeCells>
  <printOptions horizontalCentered="1"/>
  <pageMargins left="0.25" right="0.25" top="0.53500000000000003" bottom="0.1" header="0" footer="0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รายงานผลผการใช้จ่ายงบประมาณ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tida prom</cp:lastModifiedBy>
  <cp:lastPrinted>2026-07-17T07:59:03Z</cp:lastPrinted>
  <dcterms:created xsi:type="dcterms:W3CDTF">2024-01-18T04:01:17Z</dcterms:created>
  <dcterms:modified xsi:type="dcterms:W3CDTF">2026-07-29T07:06:10Z</dcterms:modified>
</cp:coreProperties>
</file>